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1610" windowHeight="8940"/>
  </bookViews>
  <sheets>
    <sheet name="Таблица с баллами" sheetId="2" r:id="rId1"/>
  </sheets>
  <definedNames>
    <definedName name="OLE_LINK1" localSheetId="0">'Таблица с баллами'!$D$7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2" l="1"/>
  <c r="E54" i="2"/>
  <c r="G33" i="2" l="1"/>
  <c r="G31" i="2"/>
  <c r="G28" i="2"/>
  <c r="G22" i="2"/>
  <c r="H22" i="2" s="1"/>
  <c r="G19" i="2"/>
  <c r="G54" i="2" s="1"/>
  <c r="F39" i="2"/>
  <c r="H51" i="2" s="1"/>
  <c r="F15" i="2"/>
  <c r="F54" i="2" s="1"/>
  <c r="H33" i="2" l="1"/>
</calcChain>
</file>

<file path=xl/comments1.xml><?xml version="1.0" encoding="utf-8"?>
<comments xmlns="http://schemas.openxmlformats.org/spreadsheetml/2006/main">
  <authors>
    <author>Автор</author>
  </authors>
  <commentLis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за синтез структурного автомата МИЛИ, включая его моделирование в QII и тестирование на стенде TSTAND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за разработку теста, спецификацию автомата МИЛИ на языке VHDL, включая его моделирование.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04"/>
          </rPr>
          <t>за построение эквивалентного автомата МУРА, создание его спецификации на VHDL и моделировании в ModelSim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04"/>
          </rPr>
          <t>за создание среды Testbencn и моделирование обоих автоматов в составе среды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>за абстрактные автоматы (1модуль)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204"/>
          </rPr>
          <t>за синтез структурного автомата МУРА, включая его моделирование в QII и тестирование на стенде TSTAND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204"/>
          </rPr>
          <t>За описание структурных частей автомата на VHDL, включая его тестирование на стенде TSTAND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204"/>
          </rPr>
          <t>за макетирование автоматов в кристалле ПЛИС учебного стенда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204"/>
          </rPr>
          <t>за структурные автоматы
(2 модуль)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04"/>
          </rPr>
          <t>за создание поведенческой VHDL модели ОУ, включая её тестирование на стенде TEST_ALG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04"/>
          </rPr>
          <t>за создание VHDL моделей ОА и УА МИЛИ и тестирование ОУ=УА МИЛИ+ОА на стенде TEST_OY</t>
        </r>
      </text>
    </comment>
    <comment ref="G49" authorId="0" shapeId="0">
      <text>
        <r>
          <rPr>
            <sz val="9"/>
            <color indexed="81"/>
            <rFont val="Tahoma"/>
            <family val="2"/>
            <charset val="204"/>
          </rPr>
          <t>за создание VHDL модели УА МУРА и тестирование ОУ=УА МУРА+ОА на стенде TEST_OY</t>
        </r>
      </text>
    </comment>
    <comment ref="G51" authorId="0" shapeId="0">
      <text>
        <r>
          <rPr>
            <sz val="9"/>
            <color indexed="81"/>
            <rFont val="Tahoma"/>
            <family val="2"/>
            <charset val="204"/>
          </rPr>
          <t>за макетирование ОУ вместе со стендом TEST_OY в кристалле ПЛИС учебного стенда</t>
        </r>
      </text>
    </comment>
    <comment ref="H51" authorId="0" shapeId="0">
      <text>
        <r>
          <rPr>
            <sz val="9"/>
            <color indexed="81"/>
            <rFont val="Tahoma"/>
            <family val="2"/>
            <charset val="204"/>
          </rPr>
          <t>за микропрограммные автоматы (3 модуль)</t>
        </r>
      </text>
    </comment>
    <comment ref="E54" authorId="0" shapeId="0">
      <text>
        <r>
          <rPr>
            <sz val="9"/>
            <color indexed="81"/>
            <rFont val="Tahoma"/>
            <family val="2"/>
            <charset val="204"/>
          </rPr>
          <t>максимальный бал за курсовую работу</t>
        </r>
      </text>
    </comment>
    <comment ref="F54" authorId="0" shapeId="0">
      <text>
        <r>
          <rPr>
            <sz val="9"/>
            <color indexed="81"/>
            <rFont val="Tahoma"/>
            <family val="2"/>
            <charset val="204"/>
          </rPr>
          <t>минимальный бал за курсовую работу</t>
        </r>
      </text>
    </comment>
    <comment ref="G54" authorId="0" shapeId="0">
      <text>
        <r>
          <rPr>
            <sz val="9"/>
            <color indexed="81"/>
            <rFont val="Tahoma"/>
            <family val="2"/>
            <charset val="204"/>
          </rPr>
          <t xml:space="preserve">максимальное количество дополнительных баллов
</t>
        </r>
      </text>
    </comment>
  </commentList>
</comments>
</file>

<file path=xl/sharedStrings.xml><?xml version="1.0" encoding="utf-8"?>
<sst xmlns="http://schemas.openxmlformats.org/spreadsheetml/2006/main" count="85" uniqueCount="73">
  <si>
    <t>Номер пункта ТЗ</t>
  </si>
  <si>
    <t>Объект проектирования</t>
  </si>
  <si>
    <t>ОУ=УА МИЛИ+ОА</t>
  </si>
  <si>
    <t>ОУ=УА МУРА+ОА</t>
  </si>
  <si>
    <t>шкала оценивания курсовой работы</t>
  </si>
  <si>
    <t>количество рейтинговых баллов</t>
  </si>
  <si>
    <t>оценка</t>
  </si>
  <si>
    <t>отлично</t>
  </si>
  <si>
    <t>60 -70</t>
  </si>
  <si>
    <t>50 - 59</t>
  </si>
  <si>
    <t>хорошо</t>
  </si>
  <si>
    <t>45 - 49</t>
  </si>
  <si>
    <t>удовлетворительно</t>
  </si>
  <si>
    <t>неудовлетворительно</t>
  </si>
  <si>
    <t>0 - 44</t>
  </si>
  <si>
    <t>Абстрактный автомат МИЛИ</t>
  </si>
  <si>
    <t>Тестовая последовательность входных наборов. Диаграмма переходов автомата.</t>
  </si>
  <si>
    <t>Структурный автомат МИЛИ</t>
  </si>
  <si>
    <t>Таблицы кодирования алфавитов автомата.</t>
  </si>
  <si>
    <t>Таблицы переходов и выходов структурного автомата. Таблица возбуждения элементов памяти автомата.</t>
  </si>
  <si>
    <t>Карты Карно минимизации логических функций. Тупиковые формы представления логических функций в основном базисе.</t>
  </si>
  <si>
    <t>Представление логических функций в заданном базисе.</t>
  </si>
  <si>
    <t>Логическая схема автомата, созданная в QII.</t>
  </si>
  <si>
    <t>Результаты моделирования автомата в QII.</t>
  </si>
  <si>
    <t xml:space="preserve">Результаты тестирования автомата с помощью стенда TSTAND </t>
  </si>
  <si>
    <t>Спецификация автомата на языке VHDL.</t>
  </si>
  <si>
    <t>Результаты моделирования в ModelSim.</t>
  </si>
  <si>
    <t>Абстрактный автомат МУРА</t>
  </si>
  <si>
    <t>Граф переходов автомата</t>
  </si>
  <si>
    <t xml:space="preserve">Диаграмма переходов автомата. </t>
  </si>
  <si>
    <t>Среда Testbench</t>
  </si>
  <si>
    <t>Структурный автомат МУРА.</t>
  </si>
  <si>
    <t>Структурный автомат МУРА</t>
  </si>
  <si>
    <t>Результаты тестирования автомата с помощью стенда TSTAND.</t>
  </si>
  <si>
    <t>Один из структурных автоматов.</t>
  </si>
  <si>
    <t>Структурная схема, созданная в QII. Результаты моделирования автомата в QII.</t>
  </si>
  <si>
    <t>Листинги с описанием компонентов автомата, включая сам автомат.</t>
  </si>
  <si>
    <t>Таблица кодирования состояний автомата. Таблица переходов и выходов структурного автомата.</t>
  </si>
  <si>
    <t xml:space="preserve"> Карты Карно. Тупиковые формы логических функций в основном базисе. Представление в заданном базисе.</t>
  </si>
  <si>
    <t>Макеты автоматов в ПЛИС.</t>
  </si>
  <si>
    <t>Алгоритм выполнения операции в ОУ</t>
  </si>
  <si>
    <t>Содержательный и закодированный графы микропрограммы. Примеры.</t>
  </si>
  <si>
    <t>Операционное устройство</t>
  </si>
  <si>
    <t>Операционный автомат (ОА)</t>
  </si>
  <si>
    <t>Описание ОА на языке VHDL. Результаты моделирования ОА в QII.</t>
  </si>
  <si>
    <t>Управляющий автомат (УА) МИЛИ</t>
  </si>
  <si>
    <t>Разметка закодированного графа микропрограммы.</t>
  </si>
  <si>
    <t>Результаты тестирования ОУ в составе стенда TEST_OY</t>
  </si>
  <si>
    <t>VHDL модель УА МУРА</t>
  </si>
  <si>
    <t>Один или два варианта ОУ</t>
  </si>
  <si>
    <t>Визуальное наблюдение поведения ОУ, реализованного в кристалле ПЛИС</t>
  </si>
  <si>
    <t>Оформление пояснительной записки и графического материала, защита работы.</t>
  </si>
  <si>
    <t>Минимальное количество баллов</t>
  </si>
  <si>
    <t>Максимальное количество баллов</t>
  </si>
  <si>
    <t>Максимальное количество дополнительных баллов</t>
  </si>
  <si>
    <t>Рекомендуемый
порядок
выполнения</t>
  </si>
  <si>
    <t>Отмеченная таблица переходов и выходов автомата.</t>
  </si>
  <si>
    <t>Листинг с описанием среды Testbench.</t>
  </si>
  <si>
    <t>Результаты моделирования обоих автоматов в составе среды Testbench в ModelSim.</t>
  </si>
  <si>
    <t>Результаты тестирования автомата в TSTAND.</t>
  </si>
  <si>
    <t>Визуальное наблюдение поведения автоматов, реализованных аппаратно в кристалле ПЛИС.</t>
  </si>
  <si>
    <t>Поведенческое описание ОУ на языке VHDL.</t>
  </si>
  <si>
    <t>Результаты тестирования VHDL модели ОУ на стенде TEST_ALG.</t>
  </si>
  <si>
    <t>Граф переходов УА МИЛИ.</t>
  </si>
  <si>
    <t>VHDL модель УА МИЛИ.</t>
  </si>
  <si>
    <t>Результаты тестирования ОУ в составе стенда TEST_OY.</t>
  </si>
  <si>
    <t>Граф переходов УА МУРА.</t>
  </si>
  <si>
    <t>Управляющий автомат (УА) МУРА</t>
  </si>
  <si>
    <t>Учитываемые баллы за обязательную часть работы</t>
  </si>
  <si>
    <t>Начисляемые дополнительные баллы</t>
  </si>
  <si>
    <t>Максимальное число баллов, начисляемое  за модули</t>
  </si>
  <si>
    <t>Баллы,  за выполнение пунктов задания</t>
  </si>
  <si>
    <t>Перечень материалов, которые необходимо включить в пояснительную записку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</si>
</sst>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A1D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5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2" fillId="5" borderId="0" xfId="0" applyFont="1" applyFill="1" applyBorder="1"/>
    <xf numFmtId="0" fontId="8" fillId="6" borderId="14" xfId="0" applyFont="1" applyFill="1" applyBorder="1" applyAlignment="1">
      <alignment horizontal="left" vertical="center" wrapText="1"/>
    </xf>
    <xf numFmtId="0" fontId="9" fillId="5" borderId="0" xfId="0" applyFont="1" applyFill="1"/>
    <xf numFmtId="0" fontId="6" fillId="5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textRotation="90" wrapText="1"/>
    </xf>
    <xf numFmtId="0" fontId="5" fillId="9" borderId="3" xfId="0" applyFont="1" applyFill="1" applyBorder="1" applyAlignment="1">
      <alignment horizontal="center" vertical="center" textRotation="90" wrapText="1"/>
    </xf>
    <xf numFmtId="0" fontId="5" fillId="9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textRotation="90" wrapText="1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6" fillId="9" borderId="4" xfId="0" applyFont="1" applyFill="1" applyBorder="1" applyAlignment="1">
      <alignment horizontal="center" vertical="center" textRotation="90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textRotation="90" wrapText="1"/>
    </xf>
    <xf numFmtId="0" fontId="0" fillId="11" borderId="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3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 textRotation="90" wrapText="1"/>
    </xf>
    <xf numFmtId="0" fontId="6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79CAA"/>
      <color rgb="FFD3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иний и зеленый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topLeftCell="A5" zoomScaleNormal="100" workbookViewId="0">
      <selection activeCell="D1" sqref="D1:D4"/>
    </sheetView>
  </sheetViews>
  <sheetFormatPr defaultRowHeight="15" x14ac:dyDescent="0.25"/>
  <cols>
    <col min="1" max="1" width="14.28515625" customWidth="1"/>
    <col min="2" max="2" width="7.5703125" bestFit="1" customWidth="1"/>
    <col min="3" max="3" width="35.28515625" customWidth="1"/>
    <col min="4" max="4" width="100.140625" bestFit="1" customWidth="1"/>
    <col min="5" max="8" width="7.7109375" customWidth="1"/>
  </cols>
  <sheetData>
    <row r="1" spans="1:18" ht="52.9" customHeight="1" thickBot="1" x14ac:dyDescent="0.3">
      <c r="A1" s="42" t="s">
        <v>55</v>
      </c>
      <c r="B1" s="39" t="s">
        <v>0</v>
      </c>
      <c r="C1" s="39" t="s">
        <v>1</v>
      </c>
      <c r="D1" s="39" t="s">
        <v>72</v>
      </c>
      <c r="E1" s="79" t="s">
        <v>71</v>
      </c>
      <c r="F1" s="81" t="s">
        <v>68</v>
      </c>
      <c r="G1" s="81" t="s">
        <v>69</v>
      </c>
      <c r="H1" s="81" t="s">
        <v>70</v>
      </c>
      <c r="I1" s="1"/>
      <c r="J1" s="1"/>
      <c r="K1" s="105" t="s">
        <v>4</v>
      </c>
      <c r="L1" s="106"/>
      <c r="M1" s="106"/>
      <c r="N1" s="106"/>
      <c r="O1" s="106"/>
      <c r="P1" s="106"/>
      <c r="Q1" s="107"/>
      <c r="R1" s="1"/>
    </row>
    <row r="2" spans="1:18" ht="15.75" thickBot="1" x14ac:dyDescent="0.3">
      <c r="A2" s="43"/>
      <c r="B2" s="40"/>
      <c r="C2" s="40"/>
      <c r="D2" s="40"/>
      <c r="E2" s="79"/>
      <c r="F2" s="82"/>
      <c r="G2" s="82"/>
      <c r="H2" s="82"/>
      <c r="I2" s="1"/>
      <c r="J2" s="1"/>
      <c r="K2" s="96" t="s">
        <v>5</v>
      </c>
      <c r="L2" s="97"/>
      <c r="M2" s="97"/>
      <c r="N2" s="98"/>
      <c r="O2" s="96" t="s">
        <v>6</v>
      </c>
      <c r="P2" s="97"/>
      <c r="Q2" s="98"/>
      <c r="R2" s="1"/>
    </row>
    <row r="3" spans="1:18" x14ac:dyDescent="0.25">
      <c r="A3" s="43"/>
      <c r="B3" s="40"/>
      <c r="C3" s="40"/>
      <c r="D3" s="40"/>
      <c r="E3" s="79"/>
      <c r="F3" s="82"/>
      <c r="G3" s="82"/>
      <c r="H3" s="82"/>
      <c r="I3" s="1"/>
      <c r="J3" s="1"/>
      <c r="K3" s="99" t="s">
        <v>8</v>
      </c>
      <c r="L3" s="100"/>
      <c r="M3" s="100"/>
      <c r="N3" s="111"/>
      <c r="O3" s="99" t="s">
        <v>7</v>
      </c>
      <c r="P3" s="100"/>
      <c r="Q3" s="100"/>
      <c r="R3" s="1"/>
    </row>
    <row r="4" spans="1:18" ht="14.45" customHeight="1" thickBot="1" x14ac:dyDescent="0.3">
      <c r="A4" s="44"/>
      <c r="B4" s="41"/>
      <c r="C4" s="41"/>
      <c r="D4" s="41"/>
      <c r="E4" s="80"/>
      <c r="F4" s="83"/>
      <c r="G4" s="83"/>
      <c r="H4" s="83"/>
      <c r="I4" s="1"/>
      <c r="J4" s="1"/>
      <c r="K4" s="94" t="s">
        <v>9</v>
      </c>
      <c r="L4" s="95"/>
      <c r="M4" s="95"/>
      <c r="N4" s="110"/>
      <c r="O4" s="94" t="s">
        <v>10</v>
      </c>
      <c r="P4" s="95"/>
      <c r="Q4" s="95"/>
      <c r="R4" s="1"/>
    </row>
    <row r="5" spans="1:18" x14ac:dyDescent="0.25">
      <c r="A5" s="33">
        <v>1</v>
      </c>
      <c r="B5" s="33">
        <v>1</v>
      </c>
      <c r="C5" s="36" t="s">
        <v>15</v>
      </c>
      <c r="D5" s="45" t="s">
        <v>16</v>
      </c>
      <c r="E5" s="75">
        <v>2</v>
      </c>
      <c r="F5" s="64"/>
      <c r="G5" s="84"/>
      <c r="H5" s="88"/>
      <c r="I5" s="1"/>
      <c r="J5" s="1"/>
      <c r="K5" s="103" t="s">
        <v>11</v>
      </c>
      <c r="L5" s="104"/>
      <c r="M5" s="104"/>
      <c r="N5" s="109"/>
      <c r="O5" s="103" t="s">
        <v>12</v>
      </c>
      <c r="P5" s="104"/>
      <c r="Q5" s="104"/>
      <c r="R5" s="1"/>
    </row>
    <row r="6" spans="1:18" ht="15.75" thickBot="1" x14ac:dyDescent="0.3">
      <c r="A6" s="35"/>
      <c r="B6" s="35"/>
      <c r="C6" s="38"/>
      <c r="D6" s="46"/>
      <c r="E6" s="76"/>
      <c r="F6" s="65"/>
      <c r="G6" s="85"/>
      <c r="H6" s="89"/>
      <c r="J6" s="1"/>
      <c r="K6" s="101" t="s">
        <v>14</v>
      </c>
      <c r="L6" s="102"/>
      <c r="M6" s="102"/>
      <c r="N6" s="108"/>
      <c r="O6" s="101" t="s">
        <v>13</v>
      </c>
      <c r="P6" s="102"/>
      <c r="Q6" s="102"/>
      <c r="R6" s="1"/>
    </row>
    <row r="7" spans="1:18" x14ac:dyDescent="0.25">
      <c r="A7" s="33">
        <v>2</v>
      </c>
      <c r="B7" s="33">
        <v>5</v>
      </c>
      <c r="C7" s="36" t="s">
        <v>17</v>
      </c>
      <c r="D7" s="6" t="s">
        <v>18</v>
      </c>
      <c r="E7" s="75">
        <v>8</v>
      </c>
      <c r="F7" s="64"/>
      <c r="G7" s="84"/>
      <c r="H7" s="88"/>
      <c r="I7" s="1"/>
      <c r="J7" s="1"/>
      <c r="K7" s="1"/>
      <c r="L7" s="17"/>
      <c r="M7" s="18"/>
      <c r="N7" s="19"/>
      <c r="O7" s="18"/>
      <c r="P7" s="18"/>
      <c r="Q7" s="18"/>
      <c r="R7" s="1"/>
    </row>
    <row r="8" spans="1:18" x14ac:dyDescent="0.25">
      <c r="A8" s="34"/>
      <c r="B8" s="34"/>
      <c r="C8" s="37"/>
      <c r="D8" s="7" t="s">
        <v>19</v>
      </c>
      <c r="E8" s="87"/>
      <c r="F8" s="77"/>
      <c r="G8" s="86"/>
      <c r="H8" s="90"/>
      <c r="I8" s="1"/>
      <c r="J8" s="1"/>
      <c r="K8" s="1"/>
      <c r="L8" s="17"/>
      <c r="M8" s="18"/>
      <c r="N8" s="19"/>
      <c r="O8" s="18"/>
      <c r="P8" s="18"/>
      <c r="Q8" s="18"/>
      <c r="R8" s="1"/>
    </row>
    <row r="9" spans="1:18" ht="25.5" x14ac:dyDescent="0.25">
      <c r="A9" s="34"/>
      <c r="B9" s="34"/>
      <c r="C9" s="37"/>
      <c r="D9" s="7" t="s">
        <v>20</v>
      </c>
      <c r="E9" s="87"/>
      <c r="F9" s="77"/>
      <c r="G9" s="86"/>
      <c r="H9" s="90"/>
      <c r="I9" s="1"/>
      <c r="L9" s="3"/>
      <c r="M9" s="2"/>
      <c r="N9" s="4"/>
      <c r="O9" s="2"/>
      <c r="P9" s="2"/>
      <c r="Q9" s="2"/>
    </row>
    <row r="10" spans="1:18" ht="15.75" thickBot="1" x14ac:dyDescent="0.3">
      <c r="A10" s="35"/>
      <c r="B10" s="35"/>
      <c r="C10" s="38"/>
      <c r="D10" s="8" t="s">
        <v>21</v>
      </c>
      <c r="E10" s="76"/>
      <c r="F10" s="65"/>
      <c r="G10" s="85"/>
      <c r="H10" s="89"/>
      <c r="I10" s="1"/>
      <c r="L10" s="3"/>
      <c r="M10" s="2"/>
      <c r="N10" s="4"/>
      <c r="O10" s="2"/>
      <c r="P10" s="2"/>
      <c r="Q10" s="2"/>
    </row>
    <row r="11" spans="1:18" x14ac:dyDescent="0.25">
      <c r="A11" s="33">
        <v>3</v>
      </c>
      <c r="B11" s="33">
        <v>6</v>
      </c>
      <c r="C11" s="36" t="s">
        <v>17</v>
      </c>
      <c r="D11" s="6" t="s">
        <v>22</v>
      </c>
      <c r="E11" s="75">
        <v>7</v>
      </c>
      <c r="F11" s="64"/>
      <c r="G11" s="84"/>
      <c r="H11" s="88"/>
      <c r="I11" s="1"/>
      <c r="L11" s="3"/>
      <c r="M11" s="2"/>
      <c r="N11" s="4"/>
      <c r="O11" s="2"/>
      <c r="P11" s="2"/>
      <c r="Q11" s="2"/>
    </row>
    <row r="12" spans="1:18" ht="15.75" thickBot="1" x14ac:dyDescent="0.3">
      <c r="A12" s="35"/>
      <c r="B12" s="35"/>
      <c r="C12" s="38"/>
      <c r="D12" s="8" t="s">
        <v>23</v>
      </c>
      <c r="E12" s="76"/>
      <c r="F12" s="65"/>
      <c r="G12" s="85"/>
      <c r="H12" s="89"/>
      <c r="I12" s="1"/>
      <c r="L12" s="3"/>
      <c r="M12" s="2"/>
      <c r="N12" s="4"/>
      <c r="O12" s="2"/>
      <c r="P12" s="2"/>
      <c r="Q12" s="2"/>
    </row>
    <row r="13" spans="1:18" x14ac:dyDescent="0.25">
      <c r="A13" s="33">
        <v>4</v>
      </c>
      <c r="B13" s="33">
        <v>7</v>
      </c>
      <c r="C13" s="36" t="s">
        <v>17</v>
      </c>
      <c r="D13" s="45" t="s">
        <v>24</v>
      </c>
      <c r="E13" s="75">
        <v>4</v>
      </c>
      <c r="F13" s="75">
        <f>E13+E11+E7</f>
        <v>19</v>
      </c>
      <c r="G13" s="84"/>
      <c r="H13" s="88"/>
      <c r="I13" s="1"/>
      <c r="L13" s="3"/>
      <c r="M13" s="2"/>
      <c r="N13" s="4"/>
      <c r="O13" s="2"/>
      <c r="P13" s="2"/>
      <c r="Q13" s="2"/>
    </row>
    <row r="14" spans="1:18" ht="15.75" thickBot="1" x14ac:dyDescent="0.3">
      <c r="A14" s="35"/>
      <c r="B14" s="35"/>
      <c r="C14" s="38"/>
      <c r="D14" s="46"/>
      <c r="E14" s="76"/>
      <c r="F14" s="76"/>
      <c r="G14" s="85"/>
      <c r="H14" s="89"/>
      <c r="I14" s="1"/>
      <c r="L14" s="3"/>
      <c r="M14" s="2"/>
      <c r="N14" s="4"/>
      <c r="O14" s="2"/>
      <c r="P14" s="2"/>
      <c r="Q14" s="2"/>
    </row>
    <row r="15" spans="1:18" x14ac:dyDescent="0.25">
      <c r="A15" s="33">
        <v>5</v>
      </c>
      <c r="B15" s="33">
        <v>1</v>
      </c>
      <c r="C15" s="36" t="s">
        <v>15</v>
      </c>
      <c r="D15" s="6" t="s">
        <v>25</v>
      </c>
      <c r="E15" s="75">
        <v>2</v>
      </c>
      <c r="F15" s="75">
        <f>E15+E5</f>
        <v>4</v>
      </c>
      <c r="G15" s="84"/>
      <c r="H15" s="88"/>
      <c r="I15" s="1"/>
      <c r="L15" s="3"/>
      <c r="M15" s="2"/>
      <c r="N15" s="4"/>
      <c r="O15" s="2"/>
      <c r="P15" s="2"/>
      <c r="Q15" s="2"/>
    </row>
    <row r="16" spans="1:18" ht="15.75" thickBot="1" x14ac:dyDescent="0.3">
      <c r="A16" s="35"/>
      <c r="B16" s="35"/>
      <c r="C16" s="38"/>
      <c r="D16" s="8" t="s">
        <v>26</v>
      </c>
      <c r="E16" s="76"/>
      <c r="F16" s="76"/>
      <c r="G16" s="85"/>
      <c r="H16" s="89"/>
      <c r="I16" s="1"/>
      <c r="L16" s="3"/>
      <c r="M16" s="2"/>
      <c r="N16" s="4"/>
      <c r="O16" s="2"/>
      <c r="P16" s="2"/>
      <c r="Q16" s="2"/>
    </row>
    <row r="17" spans="1:17" x14ac:dyDescent="0.25">
      <c r="A17" s="51">
        <v>6</v>
      </c>
      <c r="B17" s="51">
        <v>2</v>
      </c>
      <c r="C17" s="53" t="s">
        <v>27</v>
      </c>
      <c r="D17" s="9" t="s">
        <v>28</v>
      </c>
      <c r="E17" s="66">
        <v>2</v>
      </c>
      <c r="F17" s="64"/>
      <c r="G17" s="84"/>
      <c r="H17" s="88"/>
      <c r="I17" s="1"/>
      <c r="L17" s="3"/>
      <c r="M17" s="2"/>
      <c r="N17" s="4"/>
      <c r="O17" s="2"/>
      <c r="P17" s="2"/>
      <c r="Q17" s="2"/>
    </row>
    <row r="18" spans="1:17" ht="15.75" thickBot="1" x14ac:dyDescent="0.3">
      <c r="A18" s="52"/>
      <c r="B18" s="52"/>
      <c r="C18" s="54"/>
      <c r="D18" s="10" t="s">
        <v>56</v>
      </c>
      <c r="E18" s="67"/>
      <c r="F18" s="65"/>
      <c r="G18" s="85"/>
      <c r="H18" s="89"/>
      <c r="I18" s="1"/>
      <c r="L18" s="3"/>
      <c r="M18" s="2"/>
      <c r="N18" s="4"/>
      <c r="O18" s="5"/>
      <c r="P18" s="2"/>
      <c r="Q18" s="2"/>
    </row>
    <row r="19" spans="1:17" x14ac:dyDescent="0.25">
      <c r="A19" s="51">
        <v>7</v>
      </c>
      <c r="B19" s="51">
        <v>3</v>
      </c>
      <c r="C19" s="53" t="s">
        <v>27</v>
      </c>
      <c r="D19" s="9" t="s">
        <v>25</v>
      </c>
      <c r="E19" s="66">
        <v>2</v>
      </c>
      <c r="F19" s="64"/>
      <c r="G19" s="66">
        <f>E19+E17</f>
        <v>4</v>
      </c>
      <c r="H19" s="88"/>
      <c r="I19" s="1"/>
      <c r="L19" s="3"/>
      <c r="M19" s="2"/>
      <c r="N19" s="4"/>
      <c r="O19" s="2"/>
      <c r="P19" s="2"/>
      <c r="Q19" s="2"/>
    </row>
    <row r="20" spans="1:17" x14ac:dyDescent="0.25">
      <c r="A20" s="55"/>
      <c r="B20" s="55"/>
      <c r="C20" s="56"/>
      <c r="D20" s="11" t="s">
        <v>29</v>
      </c>
      <c r="E20" s="78"/>
      <c r="F20" s="77"/>
      <c r="G20" s="78"/>
      <c r="H20" s="90"/>
      <c r="I20" s="1"/>
      <c r="L20" s="3"/>
      <c r="M20" s="2"/>
      <c r="N20" s="4"/>
      <c r="O20" s="2"/>
      <c r="P20" s="2"/>
      <c r="Q20" s="2"/>
    </row>
    <row r="21" spans="1:17" ht="15.75" thickBot="1" x14ac:dyDescent="0.3">
      <c r="A21" s="52"/>
      <c r="B21" s="52"/>
      <c r="C21" s="54"/>
      <c r="D21" s="10" t="s">
        <v>26</v>
      </c>
      <c r="E21" s="67"/>
      <c r="F21" s="65"/>
      <c r="G21" s="67"/>
      <c r="H21" s="89"/>
      <c r="I21" s="1"/>
      <c r="L21" s="3"/>
      <c r="M21" s="2"/>
      <c r="N21" s="4"/>
      <c r="O21" s="2"/>
      <c r="P21" s="2"/>
      <c r="Q21" s="2"/>
    </row>
    <row r="22" spans="1:17" x14ac:dyDescent="0.25">
      <c r="A22" s="51">
        <v>8</v>
      </c>
      <c r="B22" s="51">
        <v>4</v>
      </c>
      <c r="C22" s="53" t="s">
        <v>30</v>
      </c>
      <c r="D22" s="9" t="s">
        <v>57</v>
      </c>
      <c r="E22" s="66">
        <v>2</v>
      </c>
      <c r="F22" s="64"/>
      <c r="G22" s="66">
        <f>E22</f>
        <v>2</v>
      </c>
      <c r="H22" s="91">
        <f>G22+G19+F15</f>
        <v>10</v>
      </c>
      <c r="I22" s="1"/>
      <c r="L22" s="3"/>
      <c r="M22" s="2"/>
      <c r="N22" s="4"/>
      <c r="O22" s="2"/>
      <c r="P22" s="2"/>
      <c r="Q22" s="2"/>
    </row>
    <row r="23" spans="1:17" ht="15.75" thickBot="1" x14ac:dyDescent="0.3">
      <c r="A23" s="52"/>
      <c r="B23" s="52"/>
      <c r="C23" s="54"/>
      <c r="D23" s="10" t="s">
        <v>58</v>
      </c>
      <c r="E23" s="67"/>
      <c r="F23" s="65"/>
      <c r="G23" s="67"/>
      <c r="H23" s="92"/>
      <c r="I23" s="1"/>
      <c r="L23" s="3"/>
      <c r="M23" s="2"/>
      <c r="N23" s="4"/>
      <c r="O23" s="2"/>
      <c r="P23" s="2"/>
      <c r="Q23" s="2"/>
    </row>
    <row r="24" spans="1:17" x14ac:dyDescent="0.25">
      <c r="A24" s="47">
        <v>9</v>
      </c>
      <c r="B24" s="47">
        <v>5</v>
      </c>
      <c r="C24" s="49" t="s">
        <v>31</v>
      </c>
      <c r="D24" s="28" t="s">
        <v>37</v>
      </c>
      <c r="E24" s="73">
        <v>2</v>
      </c>
      <c r="F24" s="64"/>
      <c r="G24" s="84"/>
      <c r="H24" s="88"/>
      <c r="I24" s="1"/>
      <c r="L24" s="3"/>
      <c r="M24" s="2"/>
      <c r="N24" s="4"/>
      <c r="O24" s="2"/>
      <c r="P24" s="2"/>
      <c r="Q24" s="2"/>
    </row>
    <row r="25" spans="1:17" ht="15.75" thickBot="1" x14ac:dyDescent="0.3">
      <c r="A25" s="48"/>
      <c r="B25" s="48"/>
      <c r="C25" s="50"/>
      <c r="D25" s="29" t="s">
        <v>38</v>
      </c>
      <c r="E25" s="74"/>
      <c r="F25" s="65"/>
      <c r="G25" s="85"/>
      <c r="H25" s="89"/>
      <c r="I25" s="1"/>
      <c r="L25" s="3"/>
      <c r="M25" s="2"/>
      <c r="N25" s="4"/>
      <c r="O25" s="2"/>
      <c r="P25" s="2"/>
      <c r="Q25" s="2"/>
    </row>
    <row r="26" spans="1:17" x14ac:dyDescent="0.25">
      <c r="A26" s="47">
        <v>10</v>
      </c>
      <c r="B26" s="47">
        <v>6</v>
      </c>
      <c r="C26" s="49" t="s">
        <v>32</v>
      </c>
      <c r="D26" s="30" t="s">
        <v>22</v>
      </c>
      <c r="E26" s="73">
        <v>2</v>
      </c>
      <c r="F26" s="64"/>
      <c r="G26" s="84"/>
      <c r="H26" s="88"/>
      <c r="I26" s="1"/>
      <c r="L26" s="3"/>
      <c r="M26" s="2"/>
      <c r="N26" s="4"/>
      <c r="O26" s="2"/>
      <c r="P26" s="2"/>
      <c r="Q26" s="2"/>
    </row>
    <row r="27" spans="1:17" ht="15.75" thickBot="1" x14ac:dyDescent="0.3">
      <c r="A27" s="48"/>
      <c r="B27" s="48"/>
      <c r="C27" s="50"/>
      <c r="D27" s="31" t="s">
        <v>23</v>
      </c>
      <c r="E27" s="74"/>
      <c r="F27" s="65"/>
      <c r="G27" s="85"/>
      <c r="H27" s="89"/>
      <c r="I27" s="1"/>
      <c r="L27" s="3"/>
      <c r="M27" s="2"/>
      <c r="N27" s="4"/>
      <c r="O27" s="2"/>
      <c r="P27" s="2"/>
      <c r="Q27" s="2"/>
    </row>
    <row r="28" spans="1:17" x14ac:dyDescent="0.25">
      <c r="A28" s="47">
        <v>11</v>
      </c>
      <c r="B28" s="47">
        <v>7</v>
      </c>
      <c r="C28" s="49" t="s">
        <v>32</v>
      </c>
      <c r="D28" s="61" t="s">
        <v>33</v>
      </c>
      <c r="E28" s="73">
        <v>1</v>
      </c>
      <c r="F28" s="64"/>
      <c r="G28" s="73">
        <f>E28+E26+E24</f>
        <v>5</v>
      </c>
      <c r="H28" s="88"/>
      <c r="I28" s="1"/>
      <c r="L28" s="3"/>
      <c r="M28" s="2"/>
      <c r="N28" s="4"/>
      <c r="O28" s="2"/>
      <c r="P28" s="2"/>
      <c r="Q28" s="2"/>
    </row>
    <row r="29" spans="1:17" ht="15.75" thickBot="1" x14ac:dyDescent="0.3">
      <c r="A29" s="48"/>
      <c r="B29" s="48"/>
      <c r="C29" s="50"/>
      <c r="D29" s="62"/>
      <c r="E29" s="74"/>
      <c r="F29" s="65"/>
      <c r="G29" s="74"/>
      <c r="H29" s="89"/>
      <c r="I29" s="1"/>
      <c r="L29" s="3"/>
      <c r="M29" s="2"/>
      <c r="N29" s="4"/>
      <c r="O29" s="2"/>
      <c r="P29" s="2"/>
      <c r="Q29" s="2"/>
    </row>
    <row r="30" spans="1:17" ht="31.15" customHeight="1" thickBot="1" x14ac:dyDescent="0.3">
      <c r="A30" s="12">
        <v>12</v>
      </c>
      <c r="B30" s="13">
        <v>8</v>
      </c>
      <c r="C30" s="20" t="s">
        <v>34</v>
      </c>
      <c r="D30" s="14" t="s">
        <v>35</v>
      </c>
      <c r="E30" s="24">
        <v>1</v>
      </c>
      <c r="F30" s="25"/>
      <c r="G30" s="26"/>
      <c r="H30" s="22"/>
      <c r="I30" s="1"/>
      <c r="L30" s="2"/>
      <c r="M30" s="2"/>
      <c r="N30" s="2"/>
      <c r="O30" s="2"/>
      <c r="P30" s="2"/>
      <c r="Q30" s="2"/>
    </row>
    <row r="31" spans="1:17" x14ac:dyDescent="0.25">
      <c r="A31" s="51">
        <v>13</v>
      </c>
      <c r="B31" s="51">
        <v>9</v>
      </c>
      <c r="C31" s="53" t="s">
        <v>34</v>
      </c>
      <c r="D31" s="9" t="s">
        <v>36</v>
      </c>
      <c r="E31" s="66">
        <v>3</v>
      </c>
      <c r="F31" s="64"/>
      <c r="G31" s="66">
        <f>E31+E30</f>
        <v>4</v>
      </c>
      <c r="H31" s="88"/>
      <c r="I31" s="1"/>
      <c r="L31" s="2"/>
      <c r="M31" s="2"/>
      <c r="N31" s="2"/>
      <c r="O31" s="2"/>
      <c r="P31" s="2"/>
      <c r="Q31" s="2"/>
    </row>
    <row r="32" spans="1:17" ht="15.75" thickBot="1" x14ac:dyDescent="0.3">
      <c r="A32" s="52"/>
      <c r="B32" s="52"/>
      <c r="C32" s="54"/>
      <c r="D32" s="10" t="s">
        <v>59</v>
      </c>
      <c r="E32" s="67"/>
      <c r="F32" s="65"/>
      <c r="G32" s="67"/>
      <c r="H32" s="89"/>
      <c r="I32" s="1"/>
    </row>
    <row r="33" spans="1:9" x14ac:dyDescent="0.25">
      <c r="A33" s="57">
        <v>14</v>
      </c>
      <c r="B33" s="51">
        <v>10</v>
      </c>
      <c r="C33" s="53" t="s">
        <v>39</v>
      </c>
      <c r="D33" s="59" t="s">
        <v>60</v>
      </c>
      <c r="E33" s="66">
        <v>2</v>
      </c>
      <c r="F33" s="64"/>
      <c r="G33" s="66">
        <f>E33</f>
        <v>2</v>
      </c>
      <c r="H33" s="91">
        <f>G33+G31+G28+F13</f>
        <v>30</v>
      </c>
      <c r="I33" s="1"/>
    </row>
    <row r="34" spans="1:9" ht="15.75" thickBot="1" x14ac:dyDescent="0.3">
      <c r="A34" s="58"/>
      <c r="B34" s="52"/>
      <c r="C34" s="54"/>
      <c r="D34" s="60"/>
      <c r="E34" s="67"/>
      <c r="F34" s="65"/>
      <c r="G34" s="67"/>
      <c r="H34" s="92"/>
      <c r="I34" s="1"/>
    </row>
    <row r="35" spans="1:9" x14ac:dyDescent="0.25">
      <c r="A35" s="33">
        <v>15</v>
      </c>
      <c r="B35" s="33">
        <v>11</v>
      </c>
      <c r="C35" s="36" t="s">
        <v>40</v>
      </c>
      <c r="D35" s="45" t="s">
        <v>41</v>
      </c>
      <c r="E35" s="75">
        <v>6</v>
      </c>
      <c r="F35" s="64"/>
      <c r="G35" s="84"/>
      <c r="H35" s="88"/>
      <c r="I35" s="1"/>
    </row>
    <row r="36" spans="1:9" ht="15.75" thickBot="1" x14ac:dyDescent="0.3">
      <c r="A36" s="35"/>
      <c r="B36" s="35"/>
      <c r="C36" s="38"/>
      <c r="D36" s="46"/>
      <c r="E36" s="76"/>
      <c r="F36" s="65"/>
      <c r="G36" s="85"/>
      <c r="H36" s="89"/>
      <c r="I36" s="1"/>
    </row>
    <row r="37" spans="1:9" x14ac:dyDescent="0.25">
      <c r="A37" s="33">
        <v>16</v>
      </c>
      <c r="B37" s="33">
        <v>12</v>
      </c>
      <c r="C37" s="36" t="s">
        <v>42</v>
      </c>
      <c r="D37" s="45" t="s">
        <v>61</v>
      </c>
      <c r="E37" s="75">
        <v>4</v>
      </c>
      <c r="F37" s="64"/>
      <c r="G37" s="84"/>
      <c r="H37" s="88"/>
      <c r="I37" s="1"/>
    </row>
    <row r="38" spans="1:9" ht="15.75" thickBot="1" x14ac:dyDescent="0.3">
      <c r="A38" s="35"/>
      <c r="B38" s="35"/>
      <c r="C38" s="38"/>
      <c r="D38" s="46"/>
      <c r="E38" s="76"/>
      <c r="F38" s="65"/>
      <c r="G38" s="85"/>
      <c r="H38" s="89"/>
      <c r="I38" s="1"/>
    </row>
    <row r="39" spans="1:9" x14ac:dyDescent="0.25">
      <c r="A39" s="33">
        <v>17</v>
      </c>
      <c r="B39" s="33">
        <v>13</v>
      </c>
      <c r="C39" s="36" t="s">
        <v>42</v>
      </c>
      <c r="D39" s="45" t="s">
        <v>62</v>
      </c>
      <c r="E39" s="75">
        <v>2</v>
      </c>
      <c r="F39" s="75">
        <f>E39+E37+E35</f>
        <v>12</v>
      </c>
      <c r="G39" s="84"/>
      <c r="H39" s="88"/>
      <c r="I39" s="1"/>
    </row>
    <row r="40" spans="1:9" ht="15.75" thickBot="1" x14ac:dyDescent="0.3">
      <c r="A40" s="35"/>
      <c r="B40" s="35"/>
      <c r="C40" s="38"/>
      <c r="D40" s="46"/>
      <c r="E40" s="76"/>
      <c r="F40" s="76"/>
      <c r="G40" s="85"/>
      <c r="H40" s="89"/>
      <c r="I40" s="1"/>
    </row>
    <row r="41" spans="1:9" x14ac:dyDescent="0.25">
      <c r="A41" s="51">
        <v>18</v>
      </c>
      <c r="B41" s="51">
        <v>14</v>
      </c>
      <c r="C41" s="53" t="s">
        <v>43</v>
      </c>
      <c r="D41" s="59" t="s">
        <v>44</v>
      </c>
      <c r="E41" s="66">
        <v>1</v>
      </c>
      <c r="F41" s="64"/>
      <c r="G41" s="84"/>
      <c r="H41" s="88"/>
      <c r="I41" s="1"/>
    </row>
    <row r="42" spans="1:9" ht="15.75" thickBot="1" x14ac:dyDescent="0.3">
      <c r="A42" s="52"/>
      <c r="B42" s="52"/>
      <c r="C42" s="54"/>
      <c r="D42" s="60"/>
      <c r="E42" s="67"/>
      <c r="F42" s="65"/>
      <c r="G42" s="85"/>
      <c r="H42" s="89"/>
      <c r="I42" s="1"/>
    </row>
    <row r="43" spans="1:9" x14ac:dyDescent="0.25">
      <c r="A43" s="51">
        <v>19</v>
      </c>
      <c r="B43" s="51">
        <v>15</v>
      </c>
      <c r="C43" s="53" t="s">
        <v>45</v>
      </c>
      <c r="D43" s="9" t="s">
        <v>46</v>
      </c>
      <c r="E43" s="66">
        <v>1</v>
      </c>
      <c r="F43" s="64"/>
      <c r="G43" s="84"/>
      <c r="H43" s="88"/>
      <c r="I43" s="1"/>
    </row>
    <row r="44" spans="1:9" ht="15.75" thickBot="1" x14ac:dyDescent="0.3">
      <c r="A44" s="52"/>
      <c r="B44" s="52"/>
      <c r="C44" s="54"/>
      <c r="D44" s="10" t="s">
        <v>63</v>
      </c>
      <c r="E44" s="67"/>
      <c r="F44" s="65"/>
      <c r="G44" s="85"/>
      <c r="H44" s="89"/>
      <c r="I44" s="1"/>
    </row>
    <row r="45" spans="1:9" x14ac:dyDescent="0.25">
      <c r="A45" s="51">
        <v>20</v>
      </c>
      <c r="B45" s="51">
        <v>16</v>
      </c>
      <c r="C45" s="53" t="s">
        <v>2</v>
      </c>
      <c r="D45" s="9" t="s">
        <v>64</v>
      </c>
      <c r="E45" s="66">
        <v>2</v>
      </c>
      <c r="F45" s="64"/>
      <c r="G45" s="66">
        <v>4</v>
      </c>
      <c r="H45" s="88"/>
      <c r="I45" s="1"/>
    </row>
    <row r="46" spans="1:9" ht="15.75" thickBot="1" x14ac:dyDescent="0.3">
      <c r="A46" s="52"/>
      <c r="B46" s="52"/>
      <c r="C46" s="54"/>
      <c r="D46" s="10" t="s">
        <v>65</v>
      </c>
      <c r="E46" s="67"/>
      <c r="F46" s="65"/>
      <c r="G46" s="67"/>
      <c r="H46" s="89"/>
      <c r="I46" s="1"/>
    </row>
    <row r="47" spans="1:9" x14ac:dyDescent="0.25">
      <c r="A47" s="47">
        <v>21</v>
      </c>
      <c r="B47" s="47">
        <v>17</v>
      </c>
      <c r="C47" s="49" t="s">
        <v>67</v>
      </c>
      <c r="D47" s="30" t="s">
        <v>46</v>
      </c>
      <c r="E47" s="73">
        <v>1</v>
      </c>
      <c r="F47" s="71"/>
      <c r="G47" s="73"/>
      <c r="H47" s="88"/>
      <c r="I47" s="1"/>
    </row>
    <row r="48" spans="1:9" ht="15.75" thickBot="1" x14ac:dyDescent="0.3">
      <c r="A48" s="48"/>
      <c r="B48" s="48"/>
      <c r="C48" s="50"/>
      <c r="D48" s="32" t="s">
        <v>66</v>
      </c>
      <c r="E48" s="74"/>
      <c r="F48" s="72"/>
      <c r="G48" s="74"/>
      <c r="H48" s="89"/>
      <c r="I48" s="1"/>
    </row>
    <row r="49" spans="1:9" x14ac:dyDescent="0.25">
      <c r="A49" s="47">
        <v>22</v>
      </c>
      <c r="B49" s="47">
        <v>18</v>
      </c>
      <c r="C49" s="49" t="s">
        <v>3</v>
      </c>
      <c r="D49" s="30" t="s">
        <v>48</v>
      </c>
      <c r="E49" s="73">
        <v>1</v>
      </c>
      <c r="F49" s="71"/>
      <c r="G49" s="73">
        <v>2</v>
      </c>
      <c r="H49" s="88"/>
      <c r="I49" s="1"/>
    </row>
    <row r="50" spans="1:9" ht="15.75" thickBot="1" x14ac:dyDescent="0.3">
      <c r="A50" s="48"/>
      <c r="B50" s="48"/>
      <c r="C50" s="50"/>
      <c r="D50" s="31" t="s">
        <v>47</v>
      </c>
      <c r="E50" s="74"/>
      <c r="F50" s="72"/>
      <c r="G50" s="74"/>
      <c r="H50" s="89"/>
      <c r="I50" s="1"/>
    </row>
    <row r="51" spans="1:9" x14ac:dyDescent="0.25">
      <c r="A51" s="51">
        <v>23</v>
      </c>
      <c r="B51" s="51">
        <v>19</v>
      </c>
      <c r="C51" s="53" t="s">
        <v>49</v>
      </c>
      <c r="D51" s="63" t="s">
        <v>50</v>
      </c>
      <c r="E51" s="66">
        <v>2</v>
      </c>
      <c r="F51" s="64"/>
      <c r="G51" s="66">
        <v>2</v>
      </c>
      <c r="H51" s="91">
        <f>G51+G49+G45+F39</f>
        <v>20</v>
      </c>
      <c r="I51" s="1"/>
    </row>
    <row r="52" spans="1:9" ht="15.75" thickBot="1" x14ac:dyDescent="0.3">
      <c r="A52" s="52"/>
      <c r="B52" s="52"/>
      <c r="C52" s="54"/>
      <c r="D52" s="60"/>
      <c r="E52" s="67"/>
      <c r="F52" s="65"/>
      <c r="G52" s="67"/>
      <c r="H52" s="92"/>
      <c r="I52" s="1"/>
    </row>
    <row r="53" spans="1:9" ht="15.75" thickBot="1" x14ac:dyDescent="0.3">
      <c r="A53" s="15">
        <v>24</v>
      </c>
      <c r="B53" s="68" t="s">
        <v>51</v>
      </c>
      <c r="C53" s="69"/>
      <c r="D53" s="70"/>
      <c r="E53" s="27">
        <v>10</v>
      </c>
      <c r="F53" s="27">
        <v>10</v>
      </c>
      <c r="G53" s="27"/>
      <c r="H53" s="23"/>
      <c r="I53" s="1"/>
    </row>
    <row r="54" spans="1:9" ht="30" customHeight="1" x14ac:dyDescent="0.25">
      <c r="A54" s="21"/>
      <c r="B54" s="21"/>
      <c r="C54" s="21"/>
      <c r="D54" s="21"/>
      <c r="E54" s="16">
        <f>SUM(E5:E53)</f>
        <v>70</v>
      </c>
      <c r="F54" s="114">
        <f>SUM(F5:F53)</f>
        <v>45</v>
      </c>
      <c r="G54" s="112">
        <f>SUM(G5:G53)</f>
        <v>25</v>
      </c>
      <c r="H54" s="21"/>
      <c r="I54" s="1"/>
    </row>
    <row r="55" spans="1:9" ht="14.45" customHeight="1" x14ac:dyDescent="0.25">
      <c r="A55" s="21"/>
      <c r="B55" s="21"/>
      <c r="C55" s="21"/>
      <c r="D55" s="21"/>
      <c r="E55" s="93" t="s">
        <v>53</v>
      </c>
      <c r="F55" s="115" t="s">
        <v>52</v>
      </c>
      <c r="G55" s="113" t="s">
        <v>54</v>
      </c>
      <c r="H55" s="21"/>
      <c r="I55" s="1"/>
    </row>
    <row r="56" spans="1:9" x14ac:dyDescent="0.25">
      <c r="A56" s="21"/>
      <c r="B56" s="21"/>
      <c r="C56" s="21"/>
      <c r="D56" s="21"/>
      <c r="E56" s="93"/>
      <c r="F56" s="115"/>
      <c r="G56" s="113"/>
      <c r="H56" s="21"/>
      <c r="I56" s="1"/>
    </row>
    <row r="57" spans="1:9" x14ac:dyDescent="0.25">
      <c r="A57" s="21"/>
      <c r="B57" s="21"/>
      <c r="C57" s="21"/>
      <c r="D57" s="21"/>
      <c r="E57" s="93"/>
      <c r="F57" s="115"/>
      <c r="G57" s="113"/>
      <c r="H57" s="21"/>
      <c r="I57" s="1"/>
    </row>
    <row r="58" spans="1:9" x14ac:dyDescent="0.25">
      <c r="A58" s="21"/>
      <c r="B58" s="21"/>
      <c r="C58" s="21"/>
      <c r="D58" s="21"/>
      <c r="E58" s="93"/>
      <c r="F58" s="115"/>
      <c r="G58" s="113"/>
      <c r="H58" s="21"/>
      <c r="I58" s="1"/>
    </row>
    <row r="59" spans="1:9" x14ac:dyDescent="0.25">
      <c r="A59" s="21"/>
      <c r="B59" s="21"/>
      <c r="C59" s="21"/>
      <c r="D59" s="21"/>
      <c r="E59" s="93"/>
      <c r="F59" s="115"/>
      <c r="G59" s="113"/>
      <c r="H59" s="21"/>
      <c r="I59" s="1"/>
    </row>
    <row r="60" spans="1:9" x14ac:dyDescent="0.25">
      <c r="A60" s="21"/>
      <c r="B60" s="21"/>
      <c r="C60" s="21"/>
      <c r="D60" s="21"/>
      <c r="E60" s="93"/>
      <c r="F60" s="115"/>
      <c r="G60" s="113"/>
      <c r="H60" s="21"/>
      <c r="I60" s="1"/>
    </row>
    <row r="61" spans="1:9" x14ac:dyDescent="0.25">
      <c r="A61" s="21"/>
      <c r="B61" s="21"/>
      <c r="C61" s="21"/>
      <c r="D61" s="21"/>
      <c r="E61" s="93"/>
      <c r="F61" s="115"/>
      <c r="G61" s="113"/>
      <c r="H61" s="21"/>
      <c r="I61" s="1"/>
    </row>
    <row r="62" spans="1:9" x14ac:dyDescent="0.25">
      <c r="A62" s="21"/>
      <c r="B62" s="21"/>
      <c r="C62" s="21"/>
      <c r="D62" s="21"/>
      <c r="E62" s="93"/>
      <c r="F62" s="115"/>
      <c r="G62" s="113"/>
      <c r="H62" s="21"/>
      <c r="I62" s="1"/>
    </row>
    <row r="63" spans="1:9" x14ac:dyDescent="0.25">
      <c r="A63" s="21"/>
      <c r="B63" s="21"/>
      <c r="C63" s="21"/>
      <c r="D63" s="21"/>
      <c r="E63" s="93"/>
      <c r="F63" s="115"/>
      <c r="G63" s="113"/>
      <c r="H63" s="21"/>
      <c r="I63" s="1"/>
    </row>
  </sheetData>
  <mergeCells count="186">
    <mergeCell ref="O4:Q4"/>
    <mergeCell ref="O2:Q2"/>
    <mergeCell ref="O3:Q3"/>
    <mergeCell ref="O6:Q6"/>
    <mergeCell ref="O5:Q5"/>
    <mergeCell ref="K1:Q1"/>
    <mergeCell ref="K6:N6"/>
    <mergeCell ref="K5:N5"/>
    <mergeCell ref="K4:N4"/>
    <mergeCell ref="K3:N3"/>
    <mergeCell ref="K2:N2"/>
    <mergeCell ref="G55:G63"/>
    <mergeCell ref="F55:F63"/>
    <mergeCell ref="E55:E63"/>
    <mergeCell ref="H43:H44"/>
    <mergeCell ref="H45:H46"/>
    <mergeCell ref="H47:H48"/>
    <mergeCell ref="H49:H50"/>
    <mergeCell ref="H51:H52"/>
    <mergeCell ref="H31:H32"/>
    <mergeCell ref="H33:H34"/>
    <mergeCell ref="H35:H36"/>
    <mergeCell ref="H37:H38"/>
    <mergeCell ref="H39:H40"/>
    <mergeCell ref="H41:H42"/>
    <mergeCell ref="G41:G42"/>
    <mergeCell ref="G43:G44"/>
    <mergeCell ref="G45:G46"/>
    <mergeCell ref="G47:G48"/>
    <mergeCell ref="G49:G50"/>
    <mergeCell ref="G51:G52"/>
    <mergeCell ref="G31:G32"/>
    <mergeCell ref="G33:G34"/>
    <mergeCell ref="H17:H18"/>
    <mergeCell ref="H19:H21"/>
    <mergeCell ref="H22:H23"/>
    <mergeCell ref="H24:H25"/>
    <mergeCell ref="H26:H27"/>
    <mergeCell ref="H28:H29"/>
    <mergeCell ref="H1:H4"/>
    <mergeCell ref="H5:H6"/>
    <mergeCell ref="H7:H10"/>
    <mergeCell ref="H11:H12"/>
    <mergeCell ref="H13:H14"/>
    <mergeCell ref="H15:H16"/>
    <mergeCell ref="G35:G36"/>
    <mergeCell ref="G37:G38"/>
    <mergeCell ref="G39:G40"/>
    <mergeCell ref="G15:G16"/>
    <mergeCell ref="G17:G18"/>
    <mergeCell ref="G19:G21"/>
    <mergeCell ref="G22:G23"/>
    <mergeCell ref="G24:G25"/>
    <mergeCell ref="G26:G27"/>
    <mergeCell ref="G28:G29"/>
    <mergeCell ref="E1:E4"/>
    <mergeCell ref="F1:F4"/>
    <mergeCell ref="G5:G6"/>
    <mergeCell ref="G7:G10"/>
    <mergeCell ref="G11:G12"/>
    <mergeCell ref="G13:G14"/>
    <mergeCell ref="G1:G4"/>
    <mergeCell ref="F13:F14"/>
    <mergeCell ref="E13:E14"/>
    <mergeCell ref="F11:F12"/>
    <mergeCell ref="E11:E12"/>
    <mergeCell ref="F7:F10"/>
    <mergeCell ref="F5:F6"/>
    <mergeCell ref="E7:E10"/>
    <mergeCell ref="E5:E6"/>
    <mergeCell ref="F19:F21"/>
    <mergeCell ref="E19:E21"/>
    <mergeCell ref="F17:F18"/>
    <mergeCell ref="E17:E18"/>
    <mergeCell ref="F15:F16"/>
    <mergeCell ref="E15:E16"/>
    <mergeCell ref="F26:F27"/>
    <mergeCell ref="E26:E27"/>
    <mergeCell ref="F24:F25"/>
    <mergeCell ref="E24:E25"/>
    <mergeCell ref="F22:F23"/>
    <mergeCell ref="E22:E23"/>
    <mergeCell ref="F33:F34"/>
    <mergeCell ref="E33:E34"/>
    <mergeCell ref="F31:F32"/>
    <mergeCell ref="E31:E32"/>
    <mergeCell ref="F28:F29"/>
    <mergeCell ref="E28:E29"/>
    <mergeCell ref="F39:F40"/>
    <mergeCell ref="E39:E40"/>
    <mergeCell ref="F37:F38"/>
    <mergeCell ref="E37:E38"/>
    <mergeCell ref="F35:F36"/>
    <mergeCell ref="E35:E36"/>
    <mergeCell ref="F45:F46"/>
    <mergeCell ref="E45:E46"/>
    <mergeCell ref="F43:F44"/>
    <mergeCell ref="E43:E44"/>
    <mergeCell ref="F41:F42"/>
    <mergeCell ref="E41:E42"/>
    <mergeCell ref="B53:D53"/>
    <mergeCell ref="F51:F52"/>
    <mergeCell ref="E51:E52"/>
    <mergeCell ref="F49:F50"/>
    <mergeCell ref="E49:E50"/>
    <mergeCell ref="F47:F48"/>
    <mergeCell ref="E47:E48"/>
    <mergeCell ref="A49:A50"/>
    <mergeCell ref="B49:B50"/>
    <mergeCell ref="C49:C50"/>
    <mergeCell ref="A51:A52"/>
    <mergeCell ref="B51:B52"/>
    <mergeCell ref="C51:C52"/>
    <mergeCell ref="D51:D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D41:D42"/>
    <mergeCell ref="A43:A44"/>
    <mergeCell ref="B43:B44"/>
    <mergeCell ref="C43:C44"/>
    <mergeCell ref="A37:A38"/>
    <mergeCell ref="B37:B38"/>
    <mergeCell ref="C37:C38"/>
    <mergeCell ref="D37:D38"/>
    <mergeCell ref="A39:A40"/>
    <mergeCell ref="B39:B40"/>
    <mergeCell ref="C39:C40"/>
    <mergeCell ref="D39:D40"/>
    <mergeCell ref="A35:A36"/>
    <mergeCell ref="B35:B36"/>
    <mergeCell ref="C35:C36"/>
    <mergeCell ref="D35:D36"/>
    <mergeCell ref="C24:C25"/>
    <mergeCell ref="A1:A4"/>
    <mergeCell ref="A33:A34"/>
    <mergeCell ref="B33:B34"/>
    <mergeCell ref="C33:C34"/>
    <mergeCell ref="D33:D34"/>
    <mergeCell ref="A28:A29"/>
    <mergeCell ref="B28:B29"/>
    <mergeCell ref="C28:C29"/>
    <mergeCell ref="D28:D29"/>
    <mergeCell ref="A31:A32"/>
    <mergeCell ref="B31:B32"/>
    <mergeCell ref="C31:C32"/>
    <mergeCell ref="A22:A23"/>
    <mergeCell ref="B22:B23"/>
    <mergeCell ref="C22:C23"/>
    <mergeCell ref="A26:A27"/>
    <mergeCell ref="B26:B27"/>
    <mergeCell ref="C26:C27"/>
    <mergeCell ref="A24:A25"/>
    <mergeCell ref="B24:B25"/>
    <mergeCell ref="A17:A18"/>
    <mergeCell ref="B17:B18"/>
    <mergeCell ref="C17:C18"/>
    <mergeCell ref="A19:A21"/>
    <mergeCell ref="B19:B21"/>
    <mergeCell ref="C19:C21"/>
    <mergeCell ref="A13:A14"/>
    <mergeCell ref="B13:B14"/>
    <mergeCell ref="C13:C14"/>
    <mergeCell ref="D13:D14"/>
    <mergeCell ref="A15:A16"/>
    <mergeCell ref="B15:B16"/>
    <mergeCell ref="C15:C16"/>
    <mergeCell ref="A7:A10"/>
    <mergeCell ref="B7:B10"/>
    <mergeCell ref="C7:C10"/>
    <mergeCell ref="A11:A12"/>
    <mergeCell ref="B11:B12"/>
    <mergeCell ref="C11:C12"/>
    <mergeCell ref="B1:B4"/>
    <mergeCell ref="C1:C4"/>
    <mergeCell ref="D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с баллами</vt:lpstr>
      <vt:lpstr>'Таблица с баллами'!OLE_LINK1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2019-10-10T18:32:47Z</dcterms:modified>
</cp:coreProperties>
</file>